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WebSites\cnccookbook\img\CNCCookbook\Surveys\2016CAM\"/>
    </mc:Choice>
  </mc:AlternateContent>
  <bookViews>
    <workbookView xWindow="0" yWindow="0" windowWidth="31440" windowHeight="18165" activeTab="1"/>
  </bookViews>
  <sheets>
    <sheet name="Criteria" sheetId="1" r:id="rId1"/>
    <sheet name="Ranking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2" l="1"/>
  <c r="J8" i="2"/>
  <c r="F9" i="2"/>
  <c r="F8" i="2"/>
  <c r="E9" i="2"/>
  <c r="D9" i="2"/>
  <c r="C9" i="2"/>
  <c r="H9" i="2" s="1"/>
  <c r="C8" i="2"/>
  <c r="H8" i="2" s="1"/>
  <c r="H6" i="2"/>
  <c r="E8" i="2"/>
  <c r="D8" i="2"/>
</calcChain>
</file>

<file path=xl/sharedStrings.xml><?xml version="1.0" encoding="utf-8"?>
<sst xmlns="http://schemas.openxmlformats.org/spreadsheetml/2006/main" count="30" uniqueCount="27">
  <si>
    <t>CAM Package Short List Criteria</t>
  </si>
  <si>
    <t>Category</t>
  </si>
  <si>
    <t>Purpose</t>
  </si>
  <si>
    <t>Market Share</t>
  </si>
  <si>
    <t>Larger user bases and ecosystems mean it's easier to get help from others and to purchase add-on products.   They mean you're following the wisdom of crowds.   Just remember: you're an individual and you need to factor in other criteria based on your specific needs.</t>
  </si>
  <si>
    <t>Customer Satisafaction</t>
  </si>
  <si>
    <t xml:space="preserve">You need to know that folks who've lived with the product day to day love it.  </t>
  </si>
  <si>
    <t>Adoption Rate</t>
  </si>
  <si>
    <t>This can be a good indicator of how easy it is to get value from a product quickly.  Just remember--you won't be a beginner forever.  You may want to weight other criteria higher</t>
  </si>
  <si>
    <t>Strengths and Weaknesses</t>
  </si>
  <si>
    <t>Every product has strengths and weaknesses, the question is which ones matter for your specific needs</t>
  </si>
  <si>
    <t>Product Fit</t>
  </si>
  <si>
    <t>Are there folks making similar parts to what you will be making?  Are they in similar organizations?</t>
  </si>
  <si>
    <t>Value</t>
  </si>
  <si>
    <t>This is the last criteria.  Knock anything off your short list that's just too expensive to consider, no matter how good.  Keep the rest and evaluate their value based on cost versus how well they score everywhere else.</t>
  </si>
  <si>
    <t>CAM Software Short List</t>
  </si>
  <si>
    <t>Package</t>
  </si>
  <si>
    <t>Customer Sat</t>
  </si>
  <si>
    <t>Adoption</t>
  </si>
  <si>
    <t>Strengths</t>
  </si>
  <si>
    <t>Utility</t>
  </si>
  <si>
    <t>Try to rank each dimension 1-10 based on your research.  Make 10 the best and 1 the worst.</t>
  </si>
  <si>
    <t>Weights</t>
  </si>
  <si>
    <t>Price</t>
  </si>
  <si>
    <t>Notes</t>
  </si>
  <si>
    <t>Product 1</t>
  </si>
  <si>
    <t>Product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</si>
</sst>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4"/>
      <color theme="0"/>
      <name val="Calibri"/>
      <family val="2"/>
      <scheme val="minor"/>
    </font>
  </fonts>
  <fills count="5">
    <fill>
      <patternFill patternType="none"/>
    </fill>
    <fill>
      <patternFill patternType="gray125"/>
    </fill>
    <fill>
      <patternFill patternType="solid">
        <fgColor theme="2" tint="-0.499984740745262"/>
        <bgColor indexed="64"/>
      </patternFill>
    </fill>
    <fill>
      <patternFill patternType="solid">
        <fgColor theme="4" tint="0.79998168889431442"/>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0" fontId="3" fillId="0" borderId="0" xfId="0" applyFont="1"/>
    <xf numFmtId="0" fontId="0" fillId="0" borderId="0" xfId="0" applyAlignment="1">
      <alignment wrapText="1"/>
    </xf>
    <xf numFmtId="0" fontId="0" fillId="0" borderId="0" xfId="0"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wrapText="1"/>
    </xf>
    <xf numFmtId="0" fontId="3" fillId="3" borderId="3" xfId="0" applyFont="1" applyFill="1" applyBorder="1" applyAlignment="1">
      <alignment horizontal="center" vertical="center"/>
    </xf>
    <xf numFmtId="0" fontId="0" fillId="3" borderId="4" xfId="0" applyFill="1" applyBorder="1" applyAlignment="1">
      <alignment wrapText="1"/>
    </xf>
    <xf numFmtId="0" fontId="3" fillId="3" borderId="5" xfId="0" applyFont="1" applyFill="1" applyBorder="1" applyAlignment="1">
      <alignment horizontal="center" vertical="center"/>
    </xf>
    <xf numFmtId="0" fontId="0" fillId="3" borderId="6" xfId="0" applyFill="1" applyBorder="1" applyAlignment="1">
      <alignment wrapText="1"/>
    </xf>
    <xf numFmtId="0" fontId="3" fillId="4" borderId="7" xfId="0" applyFont="1" applyFill="1" applyBorder="1" applyAlignment="1">
      <alignment horizontal="center" vertical="center"/>
    </xf>
    <xf numFmtId="0" fontId="0" fillId="4" borderId="8" xfId="0" applyFill="1" applyBorder="1" applyAlignment="1">
      <alignment wrapText="1"/>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44" fontId="0" fillId="0" borderId="0" xfId="2" applyFont="1"/>
    <xf numFmtId="44" fontId="2" fillId="0" borderId="0" xfId="2" applyFont="1" applyAlignment="1">
      <alignment horizontal="center"/>
    </xf>
    <xf numFmtId="43" fontId="0" fillId="0" borderId="0" xfId="1" applyFont="1"/>
    <xf numFmtId="43" fontId="2" fillId="0" borderId="0" xfId="1"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2"/>
  <sheetViews>
    <sheetView showGridLines="0" workbookViewId="0">
      <selection activeCell="F20" sqref="F20"/>
    </sheetView>
  </sheetViews>
  <sheetFormatPr defaultRowHeight="15" x14ac:dyDescent="0.25"/>
  <cols>
    <col min="1" max="1" width="3.42578125" customWidth="1"/>
    <col min="2" max="2" width="47.42578125" bestFit="1" customWidth="1"/>
    <col min="3" max="3" width="36.7109375" style="2" customWidth="1"/>
    <col min="4" max="4" width="5.5703125" customWidth="1"/>
  </cols>
  <sheetData>
    <row r="4" spans="2:3" ht="23.25" x14ac:dyDescent="0.35">
      <c r="B4" s="12" t="s">
        <v>0</v>
      </c>
      <c r="C4" s="12"/>
    </row>
    <row r="5" spans="2:3" ht="15.75" thickBot="1" x14ac:dyDescent="0.3"/>
    <row r="6" spans="2:3" s="3" customFormat="1" ht="19.5" thickBot="1" x14ac:dyDescent="0.35">
      <c r="B6" s="4" t="s">
        <v>1</v>
      </c>
      <c r="C6" s="5" t="s">
        <v>2</v>
      </c>
    </row>
    <row r="7" spans="2:3" ht="120.75" thickBot="1" x14ac:dyDescent="0.3">
      <c r="B7" s="10" t="s">
        <v>3</v>
      </c>
      <c r="C7" s="11" t="s">
        <v>4</v>
      </c>
    </row>
    <row r="8" spans="2:3" ht="45.75" thickBot="1" x14ac:dyDescent="0.3">
      <c r="B8" s="6" t="s">
        <v>5</v>
      </c>
      <c r="C8" s="7" t="s">
        <v>6</v>
      </c>
    </row>
    <row r="9" spans="2:3" ht="75.75" thickBot="1" x14ac:dyDescent="0.3">
      <c r="B9" s="10" t="s">
        <v>7</v>
      </c>
      <c r="C9" s="11" t="s">
        <v>8</v>
      </c>
    </row>
    <row r="10" spans="2:3" ht="45.75" thickBot="1" x14ac:dyDescent="0.3">
      <c r="B10" s="6" t="s">
        <v>9</v>
      </c>
      <c r="C10" s="7" t="s">
        <v>10</v>
      </c>
    </row>
    <row r="11" spans="2:3" ht="45.75" thickBot="1" x14ac:dyDescent="0.3">
      <c r="B11" s="10" t="s">
        <v>11</v>
      </c>
      <c r="C11" s="11" t="s">
        <v>12</v>
      </c>
    </row>
    <row r="12" spans="2:3" ht="90.75" thickBot="1" x14ac:dyDescent="0.3">
      <c r="B12" s="8" t="s">
        <v>13</v>
      </c>
      <c r="C12" s="9" t="s">
        <v>14</v>
      </c>
    </row>
  </sheetData>
  <mergeCells count="1">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1"/>
  <sheetViews>
    <sheetView tabSelected="1" workbookViewId="0">
      <selection activeCell="D8" sqref="D8"/>
    </sheetView>
  </sheetViews>
  <sheetFormatPr defaultRowHeight="15" x14ac:dyDescent="0.25"/>
  <cols>
    <col min="2" max="2" width="22.5703125" bestFit="1" customWidth="1"/>
    <col min="3" max="4" width="12.7109375" bestFit="1" customWidth="1"/>
    <col min="5" max="5" width="9.28515625" bestFit="1" customWidth="1"/>
    <col min="6" max="6" width="9.42578125" bestFit="1" customWidth="1"/>
    <col min="7" max="7" width="10.5703125" bestFit="1" customWidth="1"/>
    <col min="8" max="8" width="6.42578125" bestFit="1" customWidth="1"/>
    <col min="9" max="9" width="11.5703125" style="15" bestFit="1" customWidth="1"/>
    <col min="10" max="10" width="9.140625" style="17"/>
    <col min="11" max="11" width="36.28515625" customWidth="1"/>
  </cols>
  <sheetData>
    <row r="2" spans="2:11" ht="18.75" x14ac:dyDescent="0.3">
      <c r="B2" s="1" t="s">
        <v>15</v>
      </c>
    </row>
    <row r="6" spans="2:11" x14ac:dyDescent="0.25">
      <c r="B6" s="14" t="s">
        <v>22</v>
      </c>
      <c r="C6">
        <v>1</v>
      </c>
      <c r="D6">
        <v>2</v>
      </c>
      <c r="E6">
        <v>1</v>
      </c>
      <c r="F6">
        <v>2</v>
      </c>
      <c r="G6">
        <v>2</v>
      </c>
      <c r="H6">
        <f>SUM(10*C6,10*D6,10*E6,10*F6,10*G6)</f>
        <v>80</v>
      </c>
    </row>
    <row r="7" spans="2:11" s="13" customFormat="1" x14ac:dyDescent="0.25">
      <c r="B7" s="13" t="s">
        <v>16</v>
      </c>
      <c r="C7" s="13" t="s">
        <v>3</v>
      </c>
      <c r="D7" s="13" t="s">
        <v>17</v>
      </c>
      <c r="E7" s="13" t="s">
        <v>18</v>
      </c>
      <c r="F7" s="13" t="s">
        <v>19</v>
      </c>
      <c r="G7" s="13" t="s">
        <v>11</v>
      </c>
      <c r="H7" s="13" t="s">
        <v>20</v>
      </c>
      <c r="I7" s="16" t="s">
        <v>23</v>
      </c>
      <c r="J7" s="18" t="s">
        <v>13</v>
      </c>
      <c r="K7" s="13" t="s">
        <v>24</v>
      </c>
    </row>
    <row r="8" spans="2:11" x14ac:dyDescent="0.25">
      <c r="B8" t="s">
        <v>25</v>
      </c>
      <c r="C8">
        <f>20%/20%*10</f>
        <v>10</v>
      </c>
      <c r="D8">
        <f>1.35/2*10</f>
        <v>6.75</v>
      </c>
      <c r="E8">
        <f>44.3%*10</f>
        <v>4.43</v>
      </c>
      <c r="F8">
        <f>((7-2)/10)*10</f>
        <v>5</v>
      </c>
      <c r="G8">
        <v>8</v>
      </c>
      <c r="H8">
        <f>SUMPRODUCT(C8:G8,$C$6:$G$6)</f>
        <v>53.93</v>
      </c>
      <c r="I8" s="15">
        <v>10000</v>
      </c>
      <c r="J8" s="17">
        <f>I8/H8</f>
        <v>185.42555164101614</v>
      </c>
    </row>
    <row r="9" spans="2:11" x14ac:dyDescent="0.25">
      <c r="B9" t="s">
        <v>26</v>
      </c>
      <c r="C9">
        <f>(3.8%/20%)*10</f>
        <v>1.8999999999999997</v>
      </c>
      <c r="D9">
        <f>(1.88/1.88)*10</f>
        <v>10</v>
      </c>
      <c r="E9">
        <f>88.2%*10</f>
        <v>8.82</v>
      </c>
      <c r="F9">
        <f>((8-1)/10)*10</f>
        <v>7</v>
      </c>
      <c r="G9">
        <v>6</v>
      </c>
      <c r="H9">
        <f>SUMPRODUCT(C9:G9,$C$6:$G$6)</f>
        <v>56.72</v>
      </c>
      <c r="I9" s="15">
        <v>10000</v>
      </c>
      <c r="J9" s="17">
        <f>I9/H9</f>
        <v>176.30465444287731</v>
      </c>
    </row>
    <row r="11" spans="2:11" x14ac:dyDescent="0.25">
      <c r="B11"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Criteria</vt:lpstr>
      <vt:lpstr>Rankings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BobWarfield</dc:creator>
  <cp:lastModifiedBy>BobWarfield</cp:lastModifiedBy>
  <dcterms:created xsi:type="dcterms:W3CDTF">2017-02-01T21:39:35Z</dcterms:created>
  <dcterms:modified xsi:type="dcterms:W3CDTF">2017-02-02T00:23:02Z</dcterms:modified>
</cp:coreProperties>
</file>